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3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2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<sst xmlns="http://schemas.openxmlformats.org/spreadsheetml/2006/main" count="73" uniqueCount="37">
  <si>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</si>
  <si>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</si>
  <si>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</si>
  <si>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</si>
  <si>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</si>
  <si>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</si>
  <si>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</si>
  <si>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</si>
  <si>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</si>
  <si>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</si>
  <si>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</si>
  <si>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Szacunkowy 24 miesięczny koszt usługi brutto</t>
  </si>
  <si>
    <t>Numer telefonu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</si>
  <si>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</si>
  <si>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</si>
  <si>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</si>
  <si>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</si>
  <si>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</si>
  <si>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</si>
  <si>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</si>
  <si>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</si>
  <si>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Opis aparatów telefonicznych</t>
  </si>
  <si>
    <t>…………………………………………</t>
  </si>
  <si>
    <t xml:space="preserve">Element składowy zamówienia </t>
  </si>
  <si>
    <t>Szacunkowy miesięczny koszt - tabela nr 1</t>
  </si>
  <si>
    <t>Szacunkowy 24 miesięczny koszt usługi brutto - tabela nr 2</t>
  </si>
  <si>
    <t>Jednorazowa opłata za dostawę nowych telefonów - tabela nr 3</t>
  </si>
  <si>
    <t>Całkowita wartość oferty                              (cena brutto oferty ) - tabela nr 4</t>
  </si>
  <si>
    <t>nowy numer</t>
  </si>
  <si>
    <t>abonament min. 1500 miunt</t>
  </si>
  <si>
    <t>abonament min. 500 miunt</t>
  </si>
  <si>
    <t>Załącznik nr 3 do SIWZ</t>
  </si>
  <si>
    <t>Jednorazowa opłata za dostawę nowych aparatów telefonicznych</t>
  </si>
  <si>
    <t xml:space="preserve">*) za każdą dodatkową minutę ponad minimalny pakiet darmowych minut zamawiający przyzna dodatkowe punkty w kryterium dodatkowe darmowe minuty - szczegółwe zestawienie znajduje się w pkt XIX SIWZ </t>
  </si>
  <si>
    <t>Oferowana liczba darmowych minut w ramach abonamentu (podać)*</t>
  </si>
  <si>
    <t>abonament min. 1300 miunt</t>
  </si>
  <si>
    <r>
      <t xml:space="preserve">Aparat telefoniczny zgodny z parametrami technicznymi z </t>
    </r>
    <r>
      <rPr>
        <b/>
        <sz val="10"/>
        <rFont val="Times New Roman"/>
        <family val="1"/>
      </rPr>
      <t>załącznika nr 2 do SIWZ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</si>
</sst>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5" borderId="5" xfId="0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10" zoomScaleNormal="110" workbookViewId="0" topLeftCell="A28">
      <selection activeCell="B33" sqref="B33"/>
    </sheetView>
  </sheetViews>
  <sheetFormatPr defaultColWidth="9.140625" defaultRowHeight="12.75"/>
  <cols>
    <col min="1" max="1" width="2.7109375" style="9" bestFit="1" customWidth="1"/>
    <col min="2" max="2" width="36.8515625" style="0" customWidth="1"/>
    <col min="3" max="3" width="11.003906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  <col min="10" max="10" width="12.140625" style="0" customWidth="1"/>
  </cols>
  <sheetData>
    <row r="1" spans="6:9" ht="12.75">
      <c r="F1" s="33" t="s">
        <v>31</v>
      </c>
      <c r="G1" s="33"/>
      <c r="H1" s="33"/>
      <c r="I1" s="33"/>
    </row>
    <row r="2" spans="6:9" ht="12.75">
      <c r="F2" s="33"/>
      <c r="G2" s="33"/>
      <c r="H2" s="33"/>
      <c r="I2" s="33"/>
    </row>
    <row r="3" ht="12.75"/>
    <row r="4" spans="1:9" ht="54" customHeight="1">
      <c r="A4" s="20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1"/>
      <c r="B5" s="14" t="s">
        <v>24</v>
      </c>
      <c r="C5" s="2"/>
      <c r="D5" s="2"/>
      <c r="E5" s="2"/>
      <c r="F5" s="2"/>
      <c r="G5" s="2"/>
      <c r="H5" s="2"/>
      <c r="I5" s="2"/>
    </row>
    <row r="6" spans="1:10" ht="99" customHeight="1">
      <c r="A6" s="3" t="s">
        <v>4</v>
      </c>
      <c r="B6" s="19" t="s">
        <v>12</v>
      </c>
      <c r="C6" s="19" t="s">
        <v>0</v>
      </c>
      <c r="D6" s="19" t="s">
        <v>1</v>
      </c>
      <c r="E6" s="19" t="s">
        <v>13</v>
      </c>
      <c r="F6" s="25" t="s">
        <v>8</v>
      </c>
      <c r="G6" s="19" t="s">
        <v>5</v>
      </c>
      <c r="H6" s="25" t="s">
        <v>6</v>
      </c>
      <c r="I6" s="25" t="s">
        <v>2</v>
      </c>
      <c r="J6" s="19" t="s">
        <v>34</v>
      </c>
    </row>
    <row r="7" spans="1:10" ht="49.5" customHeight="1">
      <c r="A7" s="29">
        <v>1</v>
      </c>
      <c r="B7" s="18">
        <v>606143300</v>
      </c>
      <c r="C7" s="6" t="s">
        <v>29</v>
      </c>
      <c r="D7" s="16">
        <v>1</v>
      </c>
      <c r="E7" s="7"/>
      <c r="F7" s="13">
        <f aca="true" t="shared" si="0" ref="F7:F18">ROUND(E7*(1+G7),2)</f>
        <v>0</v>
      </c>
      <c r="G7" s="8"/>
      <c r="H7" s="13">
        <f aca="true" t="shared" si="1" ref="H7:H24">(ROUND(E7*D7,2))</f>
        <v>0</v>
      </c>
      <c r="I7" s="13">
        <f aca="true" t="shared" si="2" ref="I7:I18">ROUND(H7*(1+G7),2)</f>
        <v>0</v>
      </c>
      <c r="J7" s="32"/>
    </row>
    <row r="8" spans="1:10" ht="51">
      <c r="A8" s="29">
        <v>2</v>
      </c>
      <c r="B8" s="18">
        <v>604789889</v>
      </c>
      <c r="C8" s="6" t="s">
        <v>35</v>
      </c>
      <c r="D8" s="16">
        <v>1</v>
      </c>
      <c r="E8" s="7"/>
      <c r="F8" s="13">
        <f t="shared" si="0"/>
        <v>0</v>
      </c>
      <c r="G8" s="8"/>
      <c r="H8" s="13">
        <f t="shared" si="1"/>
        <v>0</v>
      </c>
      <c r="I8" s="13">
        <f t="shared" si="2"/>
        <v>0</v>
      </c>
      <c r="J8" s="32"/>
    </row>
    <row r="9" spans="1:10" ht="47.25" customHeight="1">
      <c r="A9" s="29">
        <v>3</v>
      </c>
      <c r="B9" s="18">
        <v>606918846</v>
      </c>
      <c r="C9" s="15" t="s">
        <v>35</v>
      </c>
      <c r="D9" s="16">
        <v>1</v>
      </c>
      <c r="E9" s="7"/>
      <c r="F9" s="13">
        <f t="shared" si="0"/>
        <v>0</v>
      </c>
      <c r="G9" s="8"/>
      <c r="H9" s="13">
        <f t="shared" si="1"/>
        <v>0</v>
      </c>
      <c r="I9" s="13">
        <f t="shared" si="2"/>
        <v>0</v>
      </c>
      <c r="J9" s="32"/>
    </row>
    <row r="10" spans="1:10" ht="48.75" customHeight="1">
      <c r="A10" s="29">
        <v>4</v>
      </c>
      <c r="B10" s="18">
        <v>694484571</v>
      </c>
      <c r="C10" s="15" t="s">
        <v>35</v>
      </c>
      <c r="D10" s="16">
        <v>1</v>
      </c>
      <c r="E10" s="7"/>
      <c r="F10" s="13">
        <f t="shared" si="0"/>
        <v>0</v>
      </c>
      <c r="G10" s="8"/>
      <c r="H10" s="13">
        <f t="shared" si="1"/>
        <v>0</v>
      </c>
      <c r="I10" s="13">
        <f t="shared" si="2"/>
        <v>0</v>
      </c>
      <c r="J10" s="32"/>
    </row>
    <row r="11" spans="1:10" ht="38.25">
      <c r="A11" s="29">
        <v>5</v>
      </c>
      <c r="B11" s="18">
        <v>694484575</v>
      </c>
      <c r="C11" s="6" t="s">
        <v>30</v>
      </c>
      <c r="D11" s="16">
        <v>1</v>
      </c>
      <c r="E11" s="7"/>
      <c r="F11" s="13">
        <f t="shared" si="0"/>
        <v>0</v>
      </c>
      <c r="G11" s="8"/>
      <c r="H11" s="13">
        <f t="shared" si="1"/>
        <v>0</v>
      </c>
      <c r="I11" s="13">
        <f t="shared" si="2"/>
        <v>0</v>
      </c>
      <c r="J11" s="32"/>
    </row>
    <row r="12" spans="1:10" ht="38.25">
      <c r="A12" s="29">
        <v>6</v>
      </c>
      <c r="B12" s="18">
        <v>694446677</v>
      </c>
      <c r="C12" s="6" t="s">
        <v>30</v>
      </c>
      <c r="D12" s="16">
        <v>1</v>
      </c>
      <c r="E12" s="7"/>
      <c r="F12" s="13">
        <f t="shared" si="0"/>
        <v>0</v>
      </c>
      <c r="G12" s="8"/>
      <c r="H12" s="13">
        <f t="shared" si="1"/>
        <v>0</v>
      </c>
      <c r="I12" s="13">
        <f t="shared" si="2"/>
        <v>0</v>
      </c>
      <c r="J12" s="32"/>
    </row>
    <row r="13" spans="1:10" ht="38.25">
      <c r="A13" s="29">
        <v>7</v>
      </c>
      <c r="B13" s="18">
        <v>694484574</v>
      </c>
      <c r="C13" s="6" t="s">
        <v>30</v>
      </c>
      <c r="D13" s="16">
        <v>1</v>
      </c>
      <c r="E13" s="7"/>
      <c r="F13" s="13">
        <f t="shared" si="0"/>
        <v>0</v>
      </c>
      <c r="G13" s="8"/>
      <c r="H13" s="13">
        <f t="shared" si="1"/>
        <v>0</v>
      </c>
      <c r="I13" s="13">
        <f t="shared" si="2"/>
        <v>0</v>
      </c>
      <c r="J13" s="32"/>
    </row>
    <row r="14" spans="1:10" ht="38.25">
      <c r="A14" s="29">
        <v>8</v>
      </c>
      <c r="B14" s="18">
        <v>694484576</v>
      </c>
      <c r="C14" s="6" t="s">
        <v>30</v>
      </c>
      <c r="D14" s="16">
        <v>1</v>
      </c>
      <c r="E14" s="7"/>
      <c r="F14" s="13">
        <f t="shared" si="0"/>
        <v>0</v>
      </c>
      <c r="G14" s="8"/>
      <c r="H14" s="13">
        <f t="shared" si="1"/>
        <v>0</v>
      </c>
      <c r="I14" s="13">
        <f t="shared" si="2"/>
        <v>0</v>
      </c>
      <c r="J14" s="32"/>
    </row>
    <row r="15" spans="1:10" ht="38.25">
      <c r="A15" s="29">
        <v>9</v>
      </c>
      <c r="B15" s="18">
        <v>694484573</v>
      </c>
      <c r="C15" s="6" t="s">
        <v>30</v>
      </c>
      <c r="D15" s="16">
        <v>1</v>
      </c>
      <c r="E15" s="7"/>
      <c r="F15" s="13">
        <f t="shared" si="0"/>
        <v>0</v>
      </c>
      <c r="G15" s="8"/>
      <c r="H15" s="13">
        <f t="shared" si="1"/>
        <v>0</v>
      </c>
      <c r="I15" s="13">
        <f t="shared" si="2"/>
        <v>0</v>
      </c>
      <c r="J15" s="32"/>
    </row>
    <row r="16" spans="1:10" ht="38.25">
      <c r="A16" s="29">
        <v>10</v>
      </c>
      <c r="B16" s="18">
        <v>694484577</v>
      </c>
      <c r="C16" s="6" t="s">
        <v>30</v>
      </c>
      <c r="D16" s="16">
        <v>1</v>
      </c>
      <c r="E16" s="7"/>
      <c r="F16" s="13">
        <f t="shared" si="0"/>
        <v>0</v>
      </c>
      <c r="G16" s="8"/>
      <c r="H16" s="13">
        <f t="shared" si="1"/>
        <v>0</v>
      </c>
      <c r="I16" s="13">
        <f t="shared" si="2"/>
        <v>0</v>
      </c>
      <c r="J16" s="32"/>
    </row>
    <row r="17" spans="1:10" ht="38.25">
      <c r="A17" s="29">
        <v>11</v>
      </c>
      <c r="B17" s="18">
        <v>694484572</v>
      </c>
      <c r="C17" s="6" t="s">
        <v>30</v>
      </c>
      <c r="D17" s="16">
        <v>1</v>
      </c>
      <c r="E17" s="7"/>
      <c r="F17" s="13">
        <f t="shared" si="0"/>
        <v>0</v>
      </c>
      <c r="G17" s="8"/>
      <c r="H17" s="13">
        <f t="shared" si="1"/>
        <v>0</v>
      </c>
      <c r="I17" s="13">
        <f t="shared" si="2"/>
        <v>0</v>
      </c>
      <c r="J17" s="32"/>
    </row>
    <row r="18" spans="1:10" ht="42.75" customHeight="1">
      <c r="A18" s="29">
        <v>12</v>
      </c>
      <c r="B18" s="18">
        <v>604959400</v>
      </c>
      <c r="C18" s="6" t="s">
        <v>30</v>
      </c>
      <c r="D18" s="16">
        <v>1</v>
      </c>
      <c r="E18" s="7"/>
      <c r="F18" s="13">
        <f t="shared" si="0"/>
        <v>0</v>
      </c>
      <c r="G18" s="8"/>
      <c r="H18" s="13">
        <f t="shared" si="1"/>
        <v>0</v>
      </c>
      <c r="I18" s="13">
        <f t="shared" si="2"/>
        <v>0</v>
      </c>
      <c r="J18" s="32"/>
    </row>
    <row r="19" spans="1:10" ht="50.25" customHeight="1">
      <c r="A19" s="29">
        <v>13</v>
      </c>
      <c r="B19" s="18">
        <v>606918844</v>
      </c>
      <c r="C19" s="6" t="s">
        <v>30</v>
      </c>
      <c r="D19" s="16">
        <v>1</v>
      </c>
      <c r="E19" s="7"/>
      <c r="F19" s="13">
        <f aca="true" t="shared" si="3" ref="F19:F24">ROUND(E19*(1+G19),2)</f>
        <v>0</v>
      </c>
      <c r="G19" s="8"/>
      <c r="H19" s="13">
        <f t="shared" si="1"/>
        <v>0</v>
      </c>
      <c r="I19" s="13">
        <f aca="true" t="shared" si="4" ref="I19:I24">ROUND(H19*(1+G19),2)</f>
        <v>0</v>
      </c>
      <c r="J19" s="32"/>
    </row>
    <row r="20" spans="1:10" ht="38.25">
      <c r="A20" s="29">
        <v>14</v>
      </c>
      <c r="B20" s="18">
        <v>606918845</v>
      </c>
      <c r="C20" s="6" t="s">
        <v>30</v>
      </c>
      <c r="D20" s="16">
        <v>1</v>
      </c>
      <c r="E20" s="7"/>
      <c r="F20" s="13">
        <f t="shared" si="3"/>
        <v>0</v>
      </c>
      <c r="G20" s="8"/>
      <c r="H20" s="13">
        <f t="shared" si="1"/>
        <v>0</v>
      </c>
      <c r="I20" s="13">
        <f t="shared" si="4"/>
        <v>0</v>
      </c>
      <c r="J20" s="32"/>
    </row>
    <row r="21" spans="1:10" ht="38.25">
      <c r="A21" s="29">
        <v>15</v>
      </c>
      <c r="B21" s="18">
        <v>606918847</v>
      </c>
      <c r="C21" s="6" t="s">
        <v>30</v>
      </c>
      <c r="D21" s="16">
        <v>1</v>
      </c>
      <c r="E21" s="7"/>
      <c r="F21" s="13">
        <f>ROUND(E21*(1+G21),2)</f>
        <v>0</v>
      </c>
      <c r="G21" s="8"/>
      <c r="H21" s="13">
        <f t="shared" si="1"/>
        <v>0</v>
      </c>
      <c r="I21" s="13">
        <f>ROUND(H21*(1+G21),2)</f>
        <v>0</v>
      </c>
      <c r="J21" s="32"/>
    </row>
    <row r="22" spans="1:10" ht="38.25">
      <c r="A22" s="29">
        <v>16</v>
      </c>
      <c r="B22" s="18" t="s">
        <v>28</v>
      </c>
      <c r="C22" s="6" t="s">
        <v>30</v>
      </c>
      <c r="D22" s="16">
        <v>1</v>
      </c>
      <c r="E22" s="7"/>
      <c r="F22" s="13">
        <f>ROUND(E22*(1+G22),2)</f>
        <v>0</v>
      </c>
      <c r="G22" s="8"/>
      <c r="H22" s="13">
        <f t="shared" si="1"/>
        <v>0</v>
      </c>
      <c r="I22" s="13">
        <f>ROUND(H22*(1+G22),2)</f>
        <v>0</v>
      </c>
      <c r="J22" s="32"/>
    </row>
    <row r="23" spans="1:10" ht="38.25">
      <c r="A23" s="29">
        <v>17</v>
      </c>
      <c r="B23" s="18" t="s">
        <v>28</v>
      </c>
      <c r="C23" s="6" t="s">
        <v>30</v>
      </c>
      <c r="D23" s="16">
        <v>1</v>
      </c>
      <c r="E23" s="7"/>
      <c r="F23" s="13">
        <f>ROUND(E23*(1+G23),2)</f>
        <v>0</v>
      </c>
      <c r="G23" s="8"/>
      <c r="H23" s="13">
        <f t="shared" si="1"/>
        <v>0</v>
      </c>
      <c r="I23" s="13">
        <f>ROUND(H23*(1+G23),2)</f>
        <v>0</v>
      </c>
      <c r="J23" s="32"/>
    </row>
    <row r="24" spans="1:10" ht="38.25">
      <c r="A24" s="29">
        <v>18</v>
      </c>
      <c r="B24" s="18" t="s">
        <v>28</v>
      </c>
      <c r="C24" s="6" t="s">
        <v>30</v>
      </c>
      <c r="D24" s="16">
        <v>1</v>
      </c>
      <c r="E24" s="7"/>
      <c r="F24" s="13">
        <f t="shared" si="3"/>
        <v>0</v>
      </c>
      <c r="G24" s="8"/>
      <c r="H24" s="13">
        <f t="shared" si="1"/>
        <v>0</v>
      </c>
      <c r="I24" s="13">
        <f t="shared" si="4"/>
        <v>0</v>
      </c>
      <c r="J24" s="32"/>
    </row>
    <row r="25" spans="1:9" ht="12.75">
      <c r="A25" s="37"/>
      <c r="B25" s="38"/>
      <c r="C25" s="38"/>
      <c r="D25" s="38"/>
      <c r="E25" s="38"/>
      <c r="F25" s="38"/>
      <c r="G25" s="30" t="s">
        <v>3</v>
      </c>
      <c r="H25" s="31">
        <f>SUM(H7:H24)</f>
        <v>0</v>
      </c>
      <c r="I25" s="31">
        <f>SUM(I7:I24)</f>
        <v>0</v>
      </c>
    </row>
    <row r="26" spans="1:9" ht="34.5" customHeight="1">
      <c r="A26" s="38"/>
      <c r="B26" s="38"/>
      <c r="C26" s="38"/>
      <c r="D26" s="38"/>
      <c r="E26" s="38"/>
      <c r="F26" s="38"/>
      <c r="G26" s="36"/>
      <c r="H26" s="36"/>
      <c r="I26" s="36"/>
    </row>
    <row r="27" spans="1:9" ht="42" customHeight="1">
      <c r="A27" s="23" t="s">
        <v>16</v>
      </c>
      <c r="B27" s="17" t="s">
        <v>25</v>
      </c>
      <c r="C27" s="19" t="s">
        <v>0</v>
      </c>
      <c r="D27" s="19" t="s">
        <v>1</v>
      </c>
      <c r="E27" s="19" t="s">
        <v>13</v>
      </c>
      <c r="F27" s="25" t="s">
        <v>8</v>
      </c>
      <c r="G27" s="19" t="s">
        <v>5</v>
      </c>
      <c r="H27" s="25" t="s">
        <v>6</v>
      </c>
      <c r="I27" s="25" t="s">
        <v>2</v>
      </c>
    </row>
    <row r="28" spans="1:9" ht="12.75">
      <c r="A28" s="5">
        <v>1</v>
      </c>
      <c r="B28" s="6" t="s">
        <v>14</v>
      </c>
      <c r="C28" s="6" t="s">
        <v>9</v>
      </c>
      <c r="D28" s="15">
        <v>24</v>
      </c>
      <c r="E28" s="7">
        <f>H25</f>
        <v>0</v>
      </c>
      <c r="F28" s="13">
        <f>ROUND(E28*(1+G28),2)</f>
        <v>0</v>
      </c>
      <c r="G28" s="8"/>
      <c r="H28" s="13">
        <f>(ROUND(E28*D28,2))</f>
        <v>0</v>
      </c>
      <c r="I28" s="13">
        <f>ROUND(H28*(1+G28),2)</f>
        <v>0</v>
      </c>
    </row>
    <row r="29" spans="6:9" ht="27" customHeight="1">
      <c r="F29" s="27"/>
      <c r="G29" s="27"/>
      <c r="H29" s="26"/>
      <c r="I29" s="26"/>
    </row>
    <row r="30" ht="33.75" customHeight="1">
      <c r="B30" s="28" t="s">
        <v>26</v>
      </c>
    </row>
    <row r="31" spans="1:9" ht="38.25">
      <c r="A31" s="22" t="s">
        <v>16</v>
      </c>
      <c r="B31" s="19" t="s">
        <v>21</v>
      </c>
      <c r="C31" s="19" t="s">
        <v>0</v>
      </c>
      <c r="D31" s="4" t="s">
        <v>1</v>
      </c>
      <c r="E31" s="4" t="s">
        <v>13</v>
      </c>
      <c r="F31" s="12" t="s">
        <v>8</v>
      </c>
      <c r="G31" s="4" t="s">
        <v>5</v>
      </c>
      <c r="H31" s="12" t="s">
        <v>6</v>
      </c>
      <c r="I31" s="12" t="s">
        <v>2</v>
      </c>
    </row>
    <row r="32" spans="1:9" ht="39" customHeight="1">
      <c r="A32" s="22">
        <v>1</v>
      </c>
      <c r="B32" s="18" t="s">
        <v>36</v>
      </c>
      <c r="C32" s="6" t="s">
        <v>15</v>
      </c>
      <c r="D32" s="16">
        <v>18</v>
      </c>
      <c r="E32" s="7"/>
      <c r="F32" s="13">
        <f>ROUND(E32*(1+G32),2)</f>
        <v>0</v>
      </c>
      <c r="G32" s="8"/>
      <c r="H32" s="13">
        <f>(ROUND(E32*D32,2))</f>
        <v>0</v>
      </c>
      <c r="I32" s="13">
        <f>ROUND(H32*(1+G32),2)</f>
        <v>0</v>
      </c>
    </row>
    <row r="33" spans="7:9" ht="129" customHeight="1">
      <c r="G33" s="7" t="s">
        <v>3</v>
      </c>
      <c r="H33" s="13">
        <f>SUM(H32:H32)</f>
        <v>0</v>
      </c>
      <c r="I33" s="13">
        <f>H32</f>
        <v>0</v>
      </c>
    </row>
    <row r="34" ht="25.5">
      <c r="B34" s="28" t="s">
        <v>27</v>
      </c>
    </row>
    <row r="35" spans="1:9" ht="42.75" customHeight="1">
      <c r="A35" s="22" t="s">
        <v>16</v>
      </c>
      <c r="B35" s="4" t="s">
        <v>23</v>
      </c>
      <c r="C35" s="39"/>
      <c r="D35" s="40"/>
      <c r="E35" s="4" t="s">
        <v>17</v>
      </c>
      <c r="F35" s="12" t="s">
        <v>18</v>
      </c>
      <c r="G35" s="4" t="s">
        <v>5</v>
      </c>
      <c r="H35" s="12" t="s">
        <v>19</v>
      </c>
      <c r="I35" s="12" t="s">
        <v>20</v>
      </c>
    </row>
    <row r="36" spans="1:9" ht="25.5">
      <c r="A36" s="22">
        <v>1</v>
      </c>
      <c r="B36" s="18" t="s">
        <v>11</v>
      </c>
      <c r="C36" s="41"/>
      <c r="D36" s="42"/>
      <c r="E36" s="7">
        <f>H28</f>
        <v>0</v>
      </c>
      <c r="F36" s="13">
        <f>ROUND(E36*(1+G36),2)</f>
        <v>0</v>
      </c>
      <c r="G36" s="8"/>
      <c r="H36" s="13">
        <f>E36</f>
        <v>0</v>
      </c>
      <c r="I36" s="13">
        <f>ROUND(H36*(1+G36),2)</f>
        <v>0</v>
      </c>
    </row>
    <row r="37" spans="1:9" ht="25.5">
      <c r="A37" s="22">
        <v>2</v>
      </c>
      <c r="B37" s="18" t="s">
        <v>32</v>
      </c>
      <c r="C37" s="43"/>
      <c r="D37" s="44"/>
      <c r="E37" s="7">
        <f>H33</f>
        <v>0</v>
      </c>
      <c r="F37" s="13">
        <f>ROUND(E37*(1+G37),2)</f>
        <v>0</v>
      </c>
      <c r="G37" s="8"/>
      <c r="H37" s="13">
        <f>E37</f>
        <v>0</v>
      </c>
      <c r="I37" s="13">
        <f>ROUND(H37*(1+G37),2)</f>
        <v>0</v>
      </c>
    </row>
    <row r="38" spans="7:9" ht="12.75">
      <c r="G38" s="7" t="s">
        <v>3</v>
      </c>
      <c r="H38" s="13">
        <f>SUM(H36,H37)</f>
        <v>0</v>
      </c>
      <c r="I38" s="13">
        <f>SUM(I36,I37)</f>
        <v>0</v>
      </c>
    </row>
    <row r="39" ht="39" customHeight="1"/>
    <row r="40" spans="2:9" ht="12.75">
      <c r="B40" s="24"/>
      <c r="G40" s="34" t="s">
        <v>22</v>
      </c>
      <c r="H40" s="34"/>
      <c r="I40" s="34"/>
    </row>
    <row r="41" spans="7:9" ht="25.5" customHeight="1">
      <c r="G41" s="35" t="s">
        <v>10</v>
      </c>
      <c r="H41" s="35"/>
      <c r="I41" s="35"/>
    </row>
    <row r="42" ht="76.5">
      <c r="B42" s="24" t="s">
        <v>33</v>
      </c>
    </row>
    <row r="44" ht="12.75">
      <c r="B44" s="24"/>
    </row>
  </sheetData>
  <mergeCells count="6">
    <mergeCell ref="F1:I2"/>
    <mergeCell ref="G40:I40"/>
    <mergeCell ref="G41:I41"/>
    <mergeCell ref="G26:I26"/>
    <mergeCell ref="A25:F26"/>
    <mergeCell ref="C35:D37"/>
  </mergeCells>
  <dataValidations count="1">
    <dataValidation type="list" allowBlank="1" showInputMessage="1" showErrorMessage="1" sqref="G36:G37 G32 G28 G7:G24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0.07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User</cp:lastModifiedBy>
  <cp:lastPrinted>2010-05-04T13:44:09Z</cp:lastPrinted>
  <dcterms:created xsi:type="dcterms:W3CDTF">2007-10-11T07:13:52Z</dcterms:created>
  <dcterms:modified xsi:type="dcterms:W3CDTF">2010-05-04T13:44:30Z</dcterms:modified>
  <cp:category/>
  <cp:version/>
  <cp:contentType/>
  <cp:contentStatus/>
</cp:coreProperties>
</file>